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OneDrive\Documentos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D75" i="1"/>
  <c r="G74" i="1"/>
  <c r="D74" i="1"/>
  <c r="G73" i="1"/>
  <c r="D73" i="1"/>
  <c r="G72" i="1"/>
  <c r="G71" i="1" s="1"/>
  <c r="D72" i="1"/>
  <c r="F71" i="1"/>
  <c r="E71" i="1"/>
  <c r="D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G61" i="1" s="1"/>
  <c r="D62" i="1"/>
  <c r="F61" i="1"/>
  <c r="E61" i="1"/>
  <c r="D61" i="1"/>
  <c r="C61" i="1"/>
  <c r="B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G53" i="1" s="1"/>
  <c r="D54" i="1"/>
  <c r="F53" i="1"/>
  <c r="E53" i="1"/>
  <c r="D53" i="1"/>
  <c r="C53" i="1"/>
  <c r="B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G43" i="1" s="1"/>
  <c r="F44" i="1"/>
  <c r="E44" i="1"/>
  <c r="D44" i="1"/>
  <c r="C44" i="1"/>
  <c r="C43" i="1" s="1"/>
  <c r="C77" i="1" s="1"/>
  <c r="B44" i="1"/>
  <c r="F43" i="1"/>
  <c r="F77" i="1" s="1"/>
  <c r="E43" i="1"/>
  <c r="D43" i="1"/>
  <c r="D77" i="1" s="1"/>
  <c r="B43" i="1"/>
  <c r="B77" i="1" s="1"/>
  <c r="G41" i="1"/>
  <c r="D41" i="1"/>
  <c r="G40" i="1"/>
  <c r="D40" i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G27" i="1" s="1"/>
  <c r="D29" i="1"/>
  <c r="G28" i="1"/>
  <c r="D28" i="1"/>
  <c r="F27" i="1"/>
  <c r="E27" i="1"/>
  <c r="D27" i="1"/>
  <c r="C27" i="1"/>
  <c r="B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F19" i="1"/>
  <c r="E19" i="1"/>
  <c r="D19" i="1"/>
  <c r="C19" i="1"/>
  <c r="C9" i="1" s="1"/>
  <c r="B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G10" i="1" s="1"/>
  <c r="G9" i="1" s="1"/>
  <c r="D11" i="1"/>
  <c r="F10" i="1"/>
  <c r="E10" i="1"/>
  <c r="E9" i="1" s="1"/>
  <c r="D10" i="1"/>
  <c r="C10" i="1"/>
  <c r="B10" i="1"/>
  <c r="F9" i="1"/>
  <c r="D9" i="1"/>
  <c r="B9" i="1"/>
  <c r="A5" i="1"/>
  <c r="A2" i="1"/>
  <c r="G77" i="1" l="1"/>
  <c r="E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<sst xmlns="http://schemas.openxmlformats.org/spreadsheetml/2006/main" count="79" uniqueCount="49">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</sst>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4" fontId="4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FORMATOS%20LEY%20DE%20DISCIPLINA%20FINANCIERA\0361_IDF_MSIL_000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7" workbookViewId="0">
      <selection activeCell="A80" sqref="A80"/>
    </sheetView>
  </sheetViews>
  <sheetFormatPr baseColWidth="10" defaultRowHeight="14.4" x14ac:dyDescent="0.3"/>
  <cols>
    <col min="1" max="1" width="60" bestFit="1" customWidth="1"/>
    <col min="2" max="2" width="14.88671875" bestFit="1" customWidth="1"/>
    <col min="3" max="3" width="11.44140625" bestFit="1" customWidth="1"/>
    <col min="4" max="7" width="14.88671875" bestFit="1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5"/>
    </row>
    <row r="3" spans="1:7" x14ac:dyDescent="0.3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6" t="s">
        <v>2</v>
      </c>
      <c r="B4" s="7"/>
      <c r="C4" s="7"/>
      <c r="D4" s="7"/>
      <c r="E4" s="7"/>
      <c r="F4" s="7"/>
      <c r="G4" s="8"/>
    </row>
    <row r="5" spans="1:7" x14ac:dyDescent="0.3">
      <c r="A5" s="9" t="str">
        <f>TRIMESTRE</f>
        <v>Del 1 de enero al 30 de marzo de 2021 (b)</v>
      </c>
      <c r="B5" s="10"/>
      <c r="C5" s="10"/>
      <c r="D5" s="10"/>
      <c r="E5" s="10"/>
      <c r="F5" s="10"/>
      <c r="G5" s="11"/>
    </row>
    <row r="6" spans="1:7" x14ac:dyDescent="0.3">
      <c r="A6" s="12" t="s">
        <v>3</v>
      </c>
      <c r="B6" s="13"/>
      <c r="C6" s="13"/>
      <c r="D6" s="13"/>
      <c r="E6" s="13"/>
      <c r="F6" s="13"/>
      <c r="G6" s="14"/>
    </row>
    <row r="7" spans="1:7" x14ac:dyDescent="0.3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57.6" x14ac:dyDescent="0.3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x14ac:dyDescent="0.3">
      <c r="A9" s="20" t="s">
        <v>12</v>
      </c>
      <c r="B9" s="21">
        <f>SUM(B10,B19,B27,B37)</f>
        <v>395832136.86000001</v>
      </c>
      <c r="C9" s="21">
        <f t="shared" ref="C9:G9" si="0">SUM(C10,C19,C27,C37)</f>
        <v>0</v>
      </c>
      <c r="D9" s="21">
        <f t="shared" si="0"/>
        <v>395832136.86000001</v>
      </c>
      <c r="E9" s="21">
        <f t="shared" si="0"/>
        <v>87375616.020000011</v>
      </c>
      <c r="F9" s="21">
        <f t="shared" si="0"/>
        <v>75935003.099999994</v>
      </c>
      <c r="G9" s="21">
        <f t="shared" si="0"/>
        <v>308456520.84000003</v>
      </c>
    </row>
    <row r="10" spans="1:7" x14ac:dyDescent="0.3">
      <c r="A10" s="22" t="s">
        <v>13</v>
      </c>
      <c r="B10" s="21">
        <f>SUM(B11:B18)</f>
        <v>185335476.24000001</v>
      </c>
      <c r="C10" s="21">
        <f t="shared" ref="C10:F10" si="1">SUM(C11:C18)</f>
        <v>0</v>
      </c>
      <c r="D10" s="21">
        <f t="shared" si="1"/>
        <v>185335476.24000001</v>
      </c>
      <c r="E10" s="21">
        <f t="shared" si="1"/>
        <v>40933799.230000004</v>
      </c>
      <c r="F10" s="21">
        <f t="shared" si="1"/>
        <v>31334069.68</v>
      </c>
      <c r="G10" s="21">
        <f>SUM(G11:G18)</f>
        <v>144401677.00999999</v>
      </c>
    </row>
    <row r="11" spans="1:7" x14ac:dyDescent="0.3">
      <c r="A11" s="23" t="s">
        <v>14</v>
      </c>
      <c r="B11" s="24">
        <v>2576866.35</v>
      </c>
      <c r="C11" s="24">
        <v>0</v>
      </c>
      <c r="D11" s="24">
        <f t="shared" ref="D11:D18" si="2">+B11+C11</f>
        <v>2576866.35</v>
      </c>
      <c r="E11" s="24">
        <v>332680.27</v>
      </c>
      <c r="F11" s="24">
        <v>312898.24</v>
      </c>
      <c r="G11" s="24">
        <f t="shared" ref="G11:G18" si="3">D11-E11</f>
        <v>2244186.08</v>
      </c>
    </row>
    <row r="12" spans="1:7" x14ac:dyDescent="0.3">
      <c r="A12" s="23" t="s">
        <v>15</v>
      </c>
      <c r="B12" s="24">
        <v>1683290.1</v>
      </c>
      <c r="C12" s="24">
        <v>0</v>
      </c>
      <c r="D12" s="24">
        <f t="shared" si="2"/>
        <v>1683290.1</v>
      </c>
      <c r="E12" s="24">
        <v>246032.17</v>
      </c>
      <c r="F12" s="24">
        <v>244271.3</v>
      </c>
      <c r="G12" s="24">
        <f t="shared" si="3"/>
        <v>1437257.9300000002</v>
      </c>
    </row>
    <row r="13" spans="1:7" x14ac:dyDescent="0.3">
      <c r="A13" s="23" t="s">
        <v>16</v>
      </c>
      <c r="B13" s="24">
        <v>55985848.520000003</v>
      </c>
      <c r="C13" s="24">
        <v>0</v>
      </c>
      <c r="D13" s="24">
        <f t="shared" si="2"/>
        <v>55985848.520000003</v>
      </c>
      <c r="E13" s="24">
        <v>9627650.3100000005</v>
      </c>
      <c r="F13" s="24">
        <v>9376250.1300000008</v>
      </c>
      <c r="G13" s="24">
        <f t="shared" si="3"/>
        <v>46358198.210000001</v>
      </c>
    </row>
    <row r="14" spans="1:7" x14ac:dyDescent="0.3">
      <c r="A14" s="23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</row>
    <row r="15" spans="1:7" x14ac:dyDescent="0.3">
      <c r="A15" s="23" t="s">
        <v>18</v>
      </c>
      <c r="B15" s="24">
        <v>52776472.280000001</v>
      </c>
      <c r="C15" s="24">
        <v>0</v>
      </c>
      <c r="D15" s="24">
        <f t="shared" si="2"/>
        <v>52776472.280000001</v>
      </c>
      <c r="E15" s="24">
        <v>12734665.34</v>
      </c>
      <c r="F15" s="24">
        <v>12322370.9</v>
      </c>
      <c r="G15" s="24">
        <f t="shared" si="3"/>
        <v>40041806.939999998</v>
      </c>
    </row>
    <row r="16" spans="1:7" x14ac:dyDescent="0.3">
      <c r="A16" s="23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</row>
    <row r="17" spans="1:7" x14ac:dyDescent="0.3">
      <c r="A17" s="23" t="s">
        <v>20</v>
      </c>
      <c r="B17" s="24">
        <v>6309000</v>
      </c>
      <c r="C17" s="24">
        <v>0</v>
      </c>
      <c r="D17" s="24">
        <f t="shared" si="2"/>
        <v>6309000</v>
      </c>
      <c r="E17" s="24">
        <v>1139175.1399999999</v>
      </c>
      <c r="F17" s="24">
        <v>681934.21</v>
      </c>
      <c r="G17" s="24">
        <f t="shared" si="3"/>
        <v>5169824.8600000003</v>
      </c>
    </row>
    <row r="18" spans="1:7" x14ac:dyDescent="0.3">
      <c r="A18" s="23" t="s">
        <v>21</v>
      </c>
      <c r="B18" s="24">
        <v>66003998.990000002</v>
      </c>
      <c r="C18" s="24">
        <v>0</v>
      </c>
      <c r="D18" s="24">
        <f t="shared" si="2"/>
        <v>66003998.990000002</v>
      </c>
      <c r="E18" s="24">
        <v>16853596</v>
      </c>
      <c r="F18" s="24">
        <v>8396344.9000000004</v>
      </c>
      <c r="G18" s="24">
        <f t="shared" si="3"/>
        <v>49150402.990000002</v>
      </c>
    </row>
    <row r="19" spans="1:7" x14ac:dyDescent="0.3">
      <c r="A19" s="22" t="s">
        <v>22</v>
      </c>
      <c r="B19" s="21">
        <f>SUM(B20:B26)</f>
        <v>105880549.61</v>
      </c>
      <c r="C19" s="21">
        <f t="shared" ref="C19:F19" si="4">SUM(C20:C26)</f>
        <v>0</v>
      </c>
      <c r="D19" s="21">
        <f t="shared" si="4"/>
        <v>105880549.61</v>
      </c>
      <c r="E19" s="21">
        <f t="shared" si="4"/>
        <v>17212170.370000001</v>
      </c>
      <c r="F19" s="21">
        <f t="shared" si="4"/>
        <v>15438743.710000001</v>
      </c>
      <c r="G19" s="21">
        <f>SUM(G20:G26)</f>
        <v>88668379.24000001</v>
      </c>
    </row>
    <row r="20" spans="1:7" x14ac:dyDescent="0.3">
      <c r="A20" s="23" t="s">
        <v>23</v>
      </c>
      <c r="B20" s="24">
        <v>2366366.81</v>
      </c>
      <c r="C20" s="24">
        <v>0</v>
      </c>
      <c r="D20" s="24">
        <f t="shared" ref="D20:D41" si="5">+B20+C20</f>
        <v>2366366.81</v>
      </c>
      <c r="E20" s="24">
        <v>366224.4</v>
      </c>
      <c r="F20" s="24">
        <v>365218.01</v>
      </c>
      <c r="G20" s="24">
        <f t="shared" ref="G20:G26" si="6">D20-E20</f>
        <v>2000142.4100000001</v>
      </c>
    </row>
    <row r="21" spans="1:7" x14ac:dyDescent="0.3">
      <c r="A21" s="23" t="s">
        <v>24</v>
      </c>
      <c r="B21" s="24">
        <v>90049259.030000001</v>
      </c>
      <c r="C21" s="24">
        <v>0</v>
      </c>
      <c r="D21" s="24">
        <f t="shared" si="5"/>
        <v>90049259.030000001</v>
      </c>
      <c r="E21" s="24">
        <v>14314236.99</v>
      </c>
      <c r="F21" s="24">
        <v>12667705.619999999</v>
      </c>
      <c r="G21" s="24">
        <f t="shared" si="6"/>
        <v>75735022.040000007</v>
      </c>
    </row>
    <row r="22" spans="1:7" x14ac:dyDescent="0.3">
      <c r="A22" s="23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</row>
    <row r="23" spans="1:7" x14ac:dyDescent="0.3">
      <c r="A23" s="23" t="s">
        <v>26</v>
      </c>
      <c r="B23" s="24">
        <v>4851474.1100000003</v>
      </c>
      <c r="C23" s="24">
        <v>0</v>
      </c>
      <c r="D23" s="24">
        <f t="shared" si="5"/>
        <v>4851474.1100000003</v>
      </c>
      <c r="E23" s="24">
        <v>1099256.98</v>
      </c>
      <c r="F23" s="24">
        <v>1054075.8899999999</v>
      </c>
      <c r="G23" s="24">
        <f t="shared" si="6"/>
        <v>3752217.1300000004</v>
      </c>
    </row>
    <row r="24" spans="1:7" x14ac:dyDescent="0.3">
      <c r="A24" s="23" t="s">
        <v>27</v>
      </c>
      <c r="B24" s="24">
        <v>5466320.1600000001</v>
      </c>
      <c r="C24" s="24">
        <v>0</v>
      </c>
      <c r="D24" s="24">
        <f t="shared" si="5"/>
        <v>5466320.1600000001</v>
      </c>
      <c r="E24" s="24">
        <v>949436.12</v>
      </c>
      <c r="F24" s="24">
        <v>921535.96</v>
      </c>
      <c r="G24" s="24">
        <f t="shared" si="6"/>
        <v>4516884.04</v>
      </c>
    </row>
    <row r="25" spans="1:7" x14ac:dyDescent="0.3">
      <c r="A25" s="23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</row>
    <row r="26" spans="1:7" x14ac:dyDescent="0.3">
      <c r="A26" s="23" t="s">
        <v>29</v>
      </c>
      <c r="B26" s="24">
        <v>3147129.5</v>
      </c>
      <c r="C26" s="24">
        <v>0</v>
      </c>
      <c r="D26" s="24">
        <f t="shared" si="5"/>
        <v>3147129.5</v>
      </c>
      <c r="E26" s="24">
        <v>483015.88</v>
      </c>
      <c r="F26" s="24">
        <v>430208.23</v>
      </c>
      <c r="G26" s="24">
        <f t="shared" si="6"/>
        <v>2664113.62</v>
      </c>
    </row>
    <row r="27" spans="1:7" x14ac:dyDescent="0.3">
      <c r="A27" s="22" t="s">
        <v>30</v>
      </c>
      <c r="B27" s="21">
        <f>SUM(B28:B36)</f>
        <v>104616111.01000001</v>
      </c>
      <c r="C27" s="21">
        <f t="shared" ref="C27:F27" si="7">SUM(C28:C36)</f>
        <v>0</v>
      </c>
      <c r="D27" s="21">
        <f t="shared" si="7"/>
        <v>104616111.01000001</v>
      </c>
      <c r="E27" s="21">
        <f t="shared" si="7"/>
        <v>29229646.420000002</v>
      </c>
      <c r="F27" s="21">
        <f t="shared" si="7"/>
        <v>29162189.710000001</v>
      </c>
      <c r="G27" s="21">
        <f>SUM(G28:G36)</f>
        <v>75386464.590000004</v>
      </c>
    </row>
    <row r="28" spans="1:7" ht="28.8" x14ac:dyDescent="0.3">
      <c r="A28" s="25" t="s">
        <v>31</v>
      </c>
      <c r="B28" s="24">
        <v>104616111.01000001</v>
      </c>
      <c r="C28" s="24">
        <v>0</v>
      </c>
      <c r="D28" s="24">
        <f t="shared" si="5"/>
        <v>104616111.01000001</v>
      </c>
      <c r="E28" s="24">
        <v>29229646.420000002</v>
      </c>
      <c r="F28" s="24">
        <v>29162189.710000001</v>
      </c>
      <c r="G28" s="24">
        <f t="shared" ref="G28:G36" si="8">D28-E28</f>
        <v>75386464.590000004</v>
      </c>
    </row>
    <row r="29" spans="1:7" x14ac:dyDescent="0.3">
      <c r="A29" s="23" t="s">
        <v>32</v>
      </c>
      <c r="B29" s="24">
        <v>0</v>
      </c>
      <c r="C29" s="24">
        <v>0</v>
      </c>
      <c r="D29" s="24">
        <f t="shared" si="5"/>
        <v>0</v>
      </c>
      <c r="E29" s="24">
        <v>0</v>
      </c>
      <c r="F29" s="24">
        <v>0</v>
      </c>
      <c r="G29" s="24">
        <f t="shared" si="8"/>
        <v>0</v>
      </c>
    </row>
    <row r="30" spans="1:7" x14ac:dyDescent="0.3">
      <c r="A30" s="23" t="s">
        <v>33</v>
      </c>
      <c r="B30" s="24">
        <v>0</v>
      </c>
      <c r="C30" s="24">
        <v>0</v>
      </c>
      <c r="D30" s="24">
        <f t="shared" si="5"/>
        <v>0</v>
      </c>
      <c r="E30" s="24">
        <v>0</v>
      </c>
      <c r="F30" s="24">
        <v>0</v>
      </c>
      <c r="G30" s="24">
        <f t="shared" si="8"/>
        <v>0</v>
      </c>
    </row>
    <row r="31" spans="1:7" x14ac:dyDescent="0.3">
      <c r="A31" s="23" t="s">
        <v>34</v>
      </c>
      <c r="B31" s="24">
        <v>0</v>
      </c>
      <c r="C31" s="24">
        <v>0</v>
      </c>
      <c r="D31" s="24">
        <f t="shared" si="5"/>
        <v>0</v>
      </c>
      <c r="E31" s="24">
        <v>0</v>
      </c>
      <c r="F31" s="24">
        <v>0</v>
      </c>
      <c r="G31" s="24">
        <f t="shared" si="8"/>
        <v>0</v>
      </c>
    </row>
    <row r="32" spans="1:7" x14ac:dyDescent="0.3">
      <c r="A32" s="23" t="s">
        <v>35</v>
      </c>
      <c r="B32" s="24">
        <v>0</v>
      </c>
      <c r="C32" s="24">
        <v>0</v>
      </c>
      <c r="D32" s="24">
        <f t="shared" si="5"/>
        <v>0</v>
      </c>
      <c r="E32" s="24">
        <v>0</v>
      </c>
      <c r="F32" s="24">
        <v>0</v>
      </c>
      <c r="G32" s="24">
        <f t="shared" si="8"/>
        <v>0</v>
      </c>
    </row>
    <row r="33" spans="1:7" x14ac:dyDescent="0.3">
      <c r="A33" s="23" t="s">
        <v>36</v>
      </c>
      <c r="B33" s="24">
        <v>0</v>
      </c>
      <c r="C33" s="24">
        <v>0</v>
      </c>
      <c r="D33" s="24">
        <f t="shared" si="5"/>
        <v>0</v>
      </c>
      <c r="E33" s="24">
        <v>0</v>
      </c>
      <c r="F33" s="24">
        <v>0</v>
      </c>
      <c r="G33" s="24">
        <f t="shared" si="8"/>
        <v>0</v>
      </c>
    </row>
    <row r="34" spans="1:7" x14ac:dyDescent="0.3">
      <c r="A34" s="23" t="s">
        <v>37</v>
      </c>
      <c r="B34" s="24">
        <v>0</v>
      </c>
      <c r="C34" s="24">
        <v>0</v>
      </c>
      <c r="D34" s="24">
        <f t="shared" si="5"/>
        <v>0</v>
      </c>
      <c r="E34" s="24">
        <v>0</v>
      </c>
      <c r="F34" s="24">
        <v>0</v>
      </c>
      <c r="G34" s="24">
        <f t="shared" si="8"/>
        <v>0</v>
      </c>
    </row>
    <row r="35" spans="1:7" x14ac:dyDescent="0.3">
      <c r="A35" s="23" t="s">
        <v>38</v>
      </c>
      <c r="B35" s="24">
        <v>0</v>
      </c>
      <c r="C35" s="24">
        <v>0</v>
      </c>
      <c r="D35" s="24">
        <f t="shared" si="5"/>
        <v>0</v>
      </c>
      <c r="E35" s="24">
        <v>0</v>
      </c>
      <c r="F35" s="24">
        <v>0</v>
      </c>
      <c r="G35" s="24">
        <f t="shared" si="8"/>
        <v>0</v>
      </c>
    </row>
    <row r="36" spans="1:7" x14ac:dyDescent="0.3">
      <c r="A36" s="23" t="s">
        <v>39</v>
      </c>
      <c r="B36" s="24">
        <v>0</v>
      </c>
      <c r="C36" s="24">
        <v>0</v>
      </c>
      <c r="D36" s="24">
        <f t="shared" si="5"/>
        <v>0</v>
      </c>
      <c r="E36" s="24">
        <v>0</v>
      </c>
      <c r="F36" s="24">
        <v>0</v>
      </c>
      <c r="G36" s="24">
        <f t="shared" si="8"/>
        <v>0</v>
      </c>
    </row>
    <row r="37" spans="1:7" ht="28.8" x14ac:dyDescent="0.3">
      <c r="A37" s="26" t="s">
        <v>40</v>
      </c>
      <c r="B37" s="21">
        <f>SUM(B38:B41)</f>
        <v>0</v>
      </c>
      <c r="C37" s="21">
        <f t="shared" ref="C37:F37" si="9">SUM(C38:C41)</f>
        <v>0</v>
      </c>
      <c r="D37" s="21">
        <f t="shared" si="9"/>
        <v>0</v>
      </c>
      <c r="E37" s="21">
        <f t="shared" si="9"/>
        <v>0</v>
      </c>
      <c r="F37" s="21">
        <f t="shared" si="9"/>
        <v>0</v>
      </c>
      <c r="G37" s="21">
        <f>SUM(G38:G41)</f>
        <v>0</v>
      </c>
    </row>
    <row r="38" spans="1:7" ht="28.8" x14ac:dyDescent="0.3">
      <c r="A38" s="25" t="s">
        <v>41</v>
      </c>
      <c r="B38" s="24">
        <v>0</v>
      </c>
      <c r="C38" s="24">
        <v>0</v>
      </c>
      <c r="D38" s="24">
        <f t="shared" si="5"/>
        <v>0</v>
      </c>
      <c r="E38" s="24">
        <v>0</v>
      </c>
      <c r="F38" s="24">
        <v>0</v>
      </c>
      <c r="G38" s="24">
        <f>D38-E38</f>
        <v>0</v>
      </c>
    </row>
    <row r="39" spans="1:7" ht="28.8" x14ac:dyDescent="0.3">
      <c r="A39" s="25" t="s">
        <v>42</v>
      </c>
      <c r="B39" s="24">
        <v>0</v>
      </c>
      <c r="C39" s="24">
        <v>0</v>
      </c>
      <c r="D39" s="24">
        <f t="shared" si="5"/>
        <v>0</v>
      </c>
      <c r="E39" s="24">
        <v>0</v>
      </c>
      <c r="F39" s="24">
        <v>0</v>
      </c>
      <c r="G39" s="24">
        <f>D39-E39</f>
        <v>0</v>
      </c>
    </row>
    <row r="40" spans="1:7" x14ac:dyDescent="0.3">
      <c r="A40" s="25" t="s">
        <v>43</v>
      </c>
      <c r="B40" s="24">
        <v>0</v>
      </c>
      <c r="C40" s="24">
        <v>0</v>
      </c>
      <c r="D40" s="24">
        <f t="shared" si="5"/>
        <v>0</v>
      </c>
      <c r="E40" s="24">
        <v>0</v>
      </c>
      <c r="F40" s="24">
        <v>0</v>
      </c>
      <c r="G40" s="24">
        <f>D40-E40</f>
        <v>0</v>
      </c>
    </row>
    <row r="41" spans="1:7" x14ac:dyDescent="0.3">
      <c r="A41" s="25" t="s">
        <v>44</v>
      </c>
      <c r="B41" s="24">
        <v>0</v>
      </c>
      <c r="C41" s="24">
        <v>0</v>
      </c>
      <c r="D41" s="24">
        <f t="shared" si="5"/>
        <v>0</v>
      </c>
      <c r="E41" s="24">
        <v>0</v>
      </c>
      <c r="F41" s="24">
        <v>0</v>
      </c>
      <c r="G41" s="24">
        <f>D41-E41</f>
        <v>0</v>
      </c>
    </row>
    <row r="42" spans="1:7" x14ac:dyDescent="0.3">
      <c r="A42" s="25"/>
      <c r="B42" s="27"/>
      <c r="C42" s="27"/>
      <c r="D42" s="27"/>
      <c r="E42" s="27"/>
      <c r="F42" s="27"/>
      <c r="G42" s="27"/>
    </row>
    <row r="43" spans="1:7" x14ac:dyDescent="0.3">
      <c r="A43" s="28" t="s">
        <v>45</v>
      </c>
      <c r="B43" s="21">
        <f>SUM(B44,B53,B61,B71)</f>
        <v>219068084.48000002</v>
      </c>
      <c r="C43" s="21">
        <f t="shared" ref="C43:G43" si="10">SUM(C44,C53,C61,C71)</f>
        <v>0</v>
      </c>
      <c r="D43" s="21">
        <f t="shared" si="10"/>
        <v>219068084.48000002</v>
      </c>
      <c r="E43" s="21">
        <f t="shared" si="10"/>
        <v>29340266.960000001</v>
      </c>
      <c r="F43" s="21">
        <f t="shared" si="10"/>
        <v>29487266.960000001</v>
      </c>
      <c r="G43" s="21">
        <f t="shared" si="10"/>
        <v>189727817.52000001</v>
      </c>
    </row>
    <row r="44" spans="1:7" x14ac:dyDescent="0.3">
      <c r="A44" s="22" t="s">
        <v>46</v>
      </c>
      <c r="B44" s="21">
        <f>SUM(B45:B52)</f>
        <v>123384414.31</v>
      </c>
      <c r="C44" s="21">
        <f t="shared" ref="C44:G44" si="11">SUM(C45:C52)</f>
        <v>0</v>
      </c>
      <c r="D44" s="21">
        <f t="shared" si="11"/>
        <v>123384414.31</v>
      </c>
      <c r="E44" s="21">
        <f t="shared" si="11"/>
        <v>25719753.550000001</v>
      </c>
      <c r="F44" s="21">
        <f t="shared" si="11"/>
        <v>25719753.550000001</v>
      </c>
      <c r="G44" s="21">
        <f t="shared" si="11"/>
        <v>97664660.760000005</v>
      </c>
    </row>
    <row r="45" spans="1:7" x14ac:dyDescent="0.3">
      <c r="A45" s="25" t="s">
        <v>14</v>
      </c>
      <c r="B45" s="24">
        <v>0</v>
      </c>
      <c r="C45" s="24">
        <v>0</v>
      </c>
      <c r="D45" s="24">
        <f t="shared" ref="D45:D75" si="12">+B45+C45</f>
        <v>0</v>
      </c>
      <c r="E45" s="24">
        <v>0</v>
      </c>
      <c r="F45" s="24">
        <v>0</v>
      </c>
      <c r="G45" s="24">
        <f t="shared" ref="G45:G52" si="13">D45-E45</f>
        <v>0</v>
      </c>
    </row>
    <row r="46" spans="1:7" x14ac:dyDescent="0.3">
      <c r="A46" s="25" t="s">
        <v>15</v>
      </c>
      <c r="B46" s="24">
        <v>0</v>
      </c>
      <c r="C46" s="24">
        <v>0</v>
      </c>
      <c r="D46" s="24">
        <f t="shared" si="12"/>
        <v>0</v>
      </c>
      <c r="E46" s="24">
        <v>0</v>
      </c>
      <c r="F46" s="24">
        <v>0</v>
      </c>
      <c r="G46" s="24">
        <f t="shared" si="13"/>
        <v>0</v>
      </c>
    </row>
    <row r="47" spans="1:7" x14ac:dyDescent="0.3">
      <c r="A47" s="25" t="s">
        <v>16</v>
      </c>
      <c r="B47" s="24">
        <v>0</v>
      </c>
      <c r="C47" s="24">
        <v>0</v>
      </c>
      <c r="D47" s="24">
        <f t="shared" si="12"/>
        <v>0</v>
      </c>
      <c r="E47" s="24">
        <v>0</v>
      </c>
      <c r="F47" s="24">
        <v>0</v>
      </c>
      <c r="G47" s="24">
        <f t="shared" si="13"/>
        <v>0</v>
      </c>
    </row>
    <row r="48" spans="1:7" x14ac:dyDescent="0.3">
      <c r="A48" s="25" t="s">
        <v>17</v>
      </c>
      <c r="B48" s="24">
        <v>0</v>
      </c>
      <c r="C48" s="24">
        <v>0</v>
      </c>
      <c r="D48" s="24">
        <f t="shared" si="12"/>
        <v>0</v>
      </c>
      <c r="E48" s="24">
        <v>0</v>
      </c>
      <c r="F48" s="24">
        <v>0</v>
      </c>
      <c r="G48" s="24">
        <f t="shared" si="13"/>
        <v>0</v>
      </c>
    </row>
    <row r="49" spans="1:7" x14ac:dyDescent="0.3">
      <c r="A49" s="25" t="s">
        <v>18</v>
      </c>
      <c r="B49" s="24">
        <v>0</v>
      </c>
      <c r="C49" s="24">
        <v>0</v>
      </c>
      <c r="D49" s="24">
        <f t="shared" si="12"/>
        <v>0</v>
      </c>
      <c r="E49" s="24">
        <v>0</v>
      </c>
      <c r="F49" s="24">
        <v>0</v>
      </c>
      <c r="G49" s="24">
        <f t="shared" si="13"/>
        <v>0</v>
      </c>
    </row>
    <row r="50" spans="1:7" x14ac:dyDescent="0.3">
      <c r="A50" s="25" t="s">
        <v>19</v>
      </c>
      <c r="B50" s="24">
        <v>0</v>
      </c>
      <c r="C50" s="24">
        <v>0</v>
      </c>
      <c r="D50" s="24">
        <f t="shared" si="12"/>
        <v>0</v>
      </c>
      <c r="E50" s="24">
        <v>0</v>
      </c>
      <c r="F50" s="24">
        <v>0</v>
      </c>
      <c r="G50" s="24">
        <f t="shared" si="13"/>
        <v>0</v>
      </c>
    </row>
    <row r="51" spans="1:7" x14ac:dyDescent="0.3">
      <c r="A51" s="25" t="s">
        <v>20</v>
      </c>
      <c r="B51" s="24">
        <v>123384414.31</v>
      </c>
      <c r="C51" s="24">
        <v>0</v>
      </c>
      <c r="D51" s="24">
        <f t="shared" si="12"/>
        <v>123384414.31</v>
      </c>
      <c r="E51" s="24">
        <v>25719753.550000001</v>
      </c>
      <c r="F51" s="24">
        <v>25719753.550000001</v>
      </c>
      <c r="G51" s="24">
        <f t="shared" si="13"/>
        <v>97664660.760000005</v>
      </c>
    </row>
    <row r="52" spans="1:7" x14ac:dyDescent="0.3">
      <c r="A52" s="25" t="s">
        <v>21</v>
      </c>
      <c r="B52" s="24">
        <v>0</v>
      </c>
      <c r="C52" s="24">
        <v>0</v>
      </c>
      <c r="D52" s="24">
        <f t="shared" si="12"/>
        <v>0</v>
      </c>
      <c r="E52" s="24">
        <v>0</v>
      </c>
      <c r="F52" s="24">
        <v>0</v>
      </c>
      <c r="G52" s="24">
        <f t="shared" si="13"/>
        <v>0</v>
      </c>
    </row>
    <row r="53" spans="1:7" x14ac:dyDescent="0.3">
      <c r="A53" s="22" t="s">
        <v>22</v>
      </c>
      <c r="B53" s="21">
        <f>SUM(B54:B60)</f>
        <v>95683670.170000002</v>
      </c>
      <c r="C53" s="21">
        <f t="shared" ref="C53:G53" si="14">SUM(C54:C60)</f>
        <v>0</v>
      </c>
      <c r="D53" s="21">
        <f t="shared" si="14"/>
        <v>95683670.170000002</v>
      </c>
      <c r="E53" s="21">
        <f t="shared" si="14"/>
        <v>3620513.41</v>
      </c>
      <c r="F53" s="21">
        <f t="shared" si="14"/>
        <v>3767513.41</v>
      </c>
      <c r="G53" s="21">
        <f t="shared" si="14"/>
        <v>92063156.760000005</v>
      </c>
    </row>
    <row r="54" spans="1:7" x14ac:dyDescent="0.3">
      <c r="A54" s="25" t="s">
        <v>23</v>
      </c>
      <c r="B54" s="24">
        <v>0</v>
      </c>
      <c r="C54" s="24">
        <v>0</v>
      </c>
      <c r="D54" s="24">
        <f t="shared" si="12"/>
        <v>0</v>
      </c>
      <c r="E54" s="24">
        <v>0</v>
      </c>
      <c r="F54" s="24">
        <v>0</v>
      </c>
      <c r="G54" s="24">
        <f t="shared" ref="G54:G60" si="15">D54-E54</f>
        <v>0</v>
      </c>
    </row>
    <row r="55" spans="1:7" x14ac:dyDescent="0.3">
      <c r="A55" s="25" t="s">
        <v>24</v>
      </c>
      <c r="B55" s="24">
        <v>95683670.170000002</v>
      </c>
      <c r="C55" s="24">
        <v>0</v>
      </c>
      <c r="D55" s="24">
        <f t="shared" si="12"/>
        <v>95683670.170000002</v>
      </c>
      <c r="E55" s="24">
        <v>3620513.41</v>
      </c>
      <c r="F55" s="24">
        <v>3767513.41</v>
      </c>
      <c r="G55" s="24">
        <f t="shared" si="15"/>
        <v>92063156.760000005</v>
      </c>
    </row>
    <row r="56" spans="1:7" x14ac:dyDescent="0.3">
      <c r="A56" s="25" t="s">
        <v>25</v>
      </c>
      <c r="B56" s="24">
        <v>0</v>
      </c>
      <c r="C56" s="24">
        <v>0</v>
      </c>
      <c r="D56" s="24">
        <f t="shared" si="12"/>
        <v>0</v>
      </c>
      <c r="E56" s="24">
        <v>0</v>
      </c>
      <c r="F56" s="24">
        <v>0</v>
      </c>
      <c r="G56" s="24">
        <f t="shared" si="15"/>
        <v>0</v>
      </c>
    </row>
    <row r="57" spans="1:7" x14ac:dyDescent="0.3">
      <c r="A57" s="29" t="s">
        <v>26</v>
      </c>
      <c r="B57" s="24">
        <v>0</v>
      </c>
      <c r="C57" s="24">
        <v>0</v>
      </c>
      <c r="D57" s="24">
        <f t="shared" si="12"/>
        <v>0</v>
      </c>
      <c r="E57" s="24">
        <v>0</v>
      </c>
      <c r="F57" s="24">
        <v>0</v>
      </c>
      <c r="G57" s="24">
        <f t="shared" si="15"/>
        <v>0</v>
      </c>
    </row>
    <row r="58" spans="1:7" x14ac:dyDescent="0.3">
      <c r="A58" s="25" t="s">
        <v>27</v>
      </c>
      <c r="B58" s="24">
        <v>0</v>
      </c>
      <c r="C58" s="24">
        <v>0</v>
      </c>
      <c r="D58" s="24">
        <f t="shared" si="12"/>
        <v>0</v>
      </c>
      <c r="E58" s="24">
        <v>0</v>
      </c>
      <c r="F58" s="24">
        <v>0</v>
      </c>
      <c r="G58" s="24">
        <f t="shared" si="15"/>
        <v>0</v>
      </c>
    </row>
    <row r="59" spans="1:7" x14ac:dyDescent="0.3">
      <c r="A59" s="25" t="s">
        <v>28</v>
      </c>
      <c r="B59" s="24">
        <v>0</v>
      </c>
      <c r="C59" s="24">
        <v>0</v>
      </c>
      <c r="D59" s="24">
        <f t="shared" si="12"/>
        <v>0</v>
      </c>
      <c r="E59" s="24">
        <v>0</v>
      </c>
      <c r="F59" s="24">
        <v>0</v>
      </c>
      <c r="G59" s="24">
        <f t="shared" si="15"/>
        <v>0</v>
      </c>
    </row>
    <row r="60" spans="1:7" x14ac:dyDescent="0.3">
      <c r="A60" s="25" t="s">
        <v>29</v>
      </c>
      <c r="B60" s="24">
        <v>0</v>
      </c>
      <c r="C60" s="24">
        <v>0</v>
      </c>
      <c r="D60" s="24">
        <f t="shared" si="12"/>
        <v>0</v>
      </c>
      <c r="E60" s="24">
        <v>0</v>
      </c>
      <c r="F60" s="24">
        <v>0</v>
      </c>
      <c r="G60" s="24">
        <f t="shared" si="15"/>
        <v>0</v>
      </c>
    </row>
    <row r="61" spans="1:7" x14ac:dyDescent="0.3">
      <c r="A61" s="22" t="s">
        <v>30</v>
      </c>
      <c r="B61" s="21">
        <f>SUM(B62:B70)</f>
        <v>0</v>
      </c>
      <c r="C61" s="21">
        <f t="shared" ref="C61:G61" si="16">SUM(C62:C70)</f>
        <v>0</v>
      </c>
      <c r="D61" s="21">
        <f t="shared" si="16"/>
        <v>0</v>
      </c>
      <c r="E61" s="21">
        <f t="shared" si="16"/>
        <v>0</v>
      </c>
      <c r="F61" s="21">
        <f t="shared" si="16"/>
        <v>0</v>
      </c>
      <c r="G61" s="21">
        <f t="shared" si="16"/>
        <v>0</v>
      </c>
    </row>
    <row r="62" spans="1:7" ht="28.8" x14ac:dyDescent="0.3">
      <c r="A62" s="25" t="s">
        <v>31</v>
      </c>
      <c r="B62" s="24">
        <v>0</v>
      </c>
      <c r="C62" s="24">
        <v>0</v>
      </c>
      <c r="D62" s="24">
        <f t="shared" si="12"/>
        <v>0</v>
      </c>
      <c r="E62" s="24">
        <v>0</v>
      </c>
      <c r="F62" s="24">
        <v>0</v>
      </c>
      <c r="G62" s="24">
        <f t="shared" ref="G62:G70" si="17">D62-E62</f>
        <v>0</v>
      </c>
    </row>
    <row r="63" spans="1:7" x14ac:dyDescent="0.3">
      <c r="A63" s="25" t="s">
        <v>32</v>
      </c>
      <c r="B63" s="24">
        <v>0</v>
      </c>
      <c r="C63" s="24">
        <v>0</v>
      </c>
      <c r="D63" s="24">
        <f t="shared" si="12"/>
        <v>0</v>
      </c>
      <c r="E63" s="24">
        <v>0</v>
      </c>
      <c r="F63" s="24">
        <v>0</v>
      </c>
      <c r="G63" s="24">
        <f t="shared" si="17"/>
        <v>0</v>
      </c>
    </row>
    <row r="64" spans="1:7" x14ac:dyDescent="0.3">
      <c r="A64" s="25" t="s">
        <v>33</v>
      </c>
      <c r="B64" s="24">
        <v>0</v>
      </c>
      <c r="C64" s="24">
        <v>0</v>
      </c>
      <c r="D64" s="24">
        <f t="shared" si="12"/>
        <v>0</v>
      </c>
      <c r="E64" s="24">
        <v>0</v>
      </c>
      <c r="F64" s="24">
        <v>0</v>
      </c>
      <c r="G64" s="24">
        <f t="shared" si="17"/>
        <v>0</v>
      </c>
    </row>
    <row r="65" spans="1:7" x14ac:dyDescent="0.3">
      <c r="A65" s="25" t="s">
        <v>34</v>
      </c>
      <c r="B65" s="24">
        <v>0</v>
      </c>
      <c r="C65" s="24">
        <v>0</v>
      </c>
      <c r="D65" s="24">
        <f t="shared" si="12"/>
        <v>0</v>
      </c>
      <c r="E65" s="24">
        <v>0</v>
      </c>
      <c r="F65" s="24">
        <v>0</v>
      </c>
      <c r="G65" s="24">
        <f t="shared" si="17"/>
        <v>0</v>
      </c>
    </row>
    <row r="66" spans="1:7" x14ac:dyDescent="0.3">
      <c r="A66" s="25" t="s">
        <v>35</v>
      </c>
      <c r="B66" s="24">
        <v>0</v>
      </c>
      <c r="C66" s="24">
        <v>0</v>
      </c>
      <c r="D66" s="24">
        <f t="shared" si="12"/>
        <v>0</v>
      </c>
      <c r="E66" s="24">
        <v>0</v>
      </c>
      <c r="F66" s="24">
        <v>0</v>
      </c>
      <c r="G66" s="24">
        <f t="shared" si="17"/>
        <v>0</v>
      </c>
    </row>
    <row r="67" spans="1:7" x14ac:dyDescent="0.3">
      <c r="A67" s="25" t="s">
        <v>36</v>
      </c>
      <c r="B67" s="24">
        <v>0</v>
      </c>
      <c r="C67" s="24">
        <v>0</v>
      </c>
      <c r="D67" s="24">
        <f t="shared" si="12"/>
        <v>0</v>
      </c>
      <c r="E67" s="24">
        <v>0</v>
      </c>
      <c r="F67" s="24">
        <v>0</v>
      </c>
      <c r="G67" s="24">
        <f t="shared" si="17"/>
        <v>0</v>
      </c>
    </row>
    <row r="68" spans="1:7" x14ac:dyDescent="0.3">
      <c r="A68" s="25" t="s">
        <v>37</v>
      </c>
      <c r="B68" s="24">
        <v>0</v>
      </c>
      <c r="C68" s="24">
        <v>0</v>
      </c>
      <c r="D68" s="24">
        <f t="shared" si="12"/>
        <v>0</v>
      </c>
      <c r="E68" s="24">
        <v>0</v>
      </c>
      <c r="F68" s="24">
        <v>0</v>
      </c>
      <c r="G68" s="24">
        <f t="shared" si="17"/>
        <v>0</v>
      </c>
    </row>
    <row r="69" spans="1:7" x14ac:dyDescent="0.3">
      <c r="A69" s="25" t="s">
        <v>38</v>
      </c>
      <c r="B69" s="24">
        <v>0</v>
      </c>
      <c r="C69" s="24">
        <v>0</v>
      </c>
      <c r="D69" s="24">
        <f t="shared" si="12"/>
        <v>0</v>
      </c>
      <c r="E69" s="24">
        <v>0</v>
      </c>
      <c r="F69" s="24">
        <v>0</v>
      </c>
      <c r="G69" s="24">
        <f t="shared" si="17"/>
        <v>0</v>
      </c>
    </row>
    <row r="70" spans="1:7" x14ac:dyDescent="0.3">
      <c r="A70" s="25" t="s">
        <v>39</v>
      </c>
      <c r="B70" s="24">
        <v>0</v>
      </c>
      <c r="C70" s="24">
        <v>0</v>
      </c>
      <c r="D70" s="24">
        <f t="shared" si="12"/>
        <v>0</v>
      </c>
      <c r="E70" s="24">
        <v>0</v>
      </c>
      <c r="F70" s="24">
        <v>0</v>
      </c>
      <c r="G70" s="24">
        <f t="shared" si="17"/>
        <v>0</v>
      </c>
    </row>
    <row r="71" spans="1:7" ht="28.8" x14ac:dyDescent="0.3">
      <c r="A71" s="26" t="s">
        <v>47</v>
      </c>
      <c r="B71" s="21">
        <f>SUM(B72:B75)</f>
        <v>0</v>
      </c>
      <c r="C71" s="21">
        <f t="shared" ref="C71:F71" si="18">SUM(C72:C75)</f>
        <v>0</v>
      </c>
      <c r="D71" s="21">
        <f t="shared" si="18"/>
        <v>0</v>
      </c>
      <c r="E71" s="21">
        <f t="shared" si="18"/>
        <v>0</v>
      </c>
      <c r="F71" s="21">
        <f t="shared" si="18"/>
        <v>0</v>
      </c>
      <c r="G71" s="21">
        <f>SUM(G72:G75)</f>
        <v>0</v>
      </c>
    </row>
    <row r="72" spans="1:7" ht="28.8" x14ac:dyDescent="0.3">
      <c r="A72" s="25" t="s">
        <v>41</v>
      </c>
      <c r="B72" s="24">
        <v>0</v>
      </c>
      <c r="C72" s="24">
        <v>0</v>
      </c>
      <c r="D72" s="24">
        <f t="shared" si="12"/>
        <v>0</v>
      </c>
      <c r="E72" s="24">
        <v>0</v>
      </c>
      <c r="F72" s="24">
        <v>0</v>
      </c>
      <c r="G72" s="24">
        <f>D72-E72</f>
        <v>0</v>
      </c>
    </row>
    <row r="73" spans="1:7" ht="28.8" x14ac:dyDescent="0.3">
      <c r="A73" s="25" t="s">
        <v>42</v>
      </c>
      <c r="B73" s="24">
        <v>0</v>
      </c>
      <c r="C73" s="24">
        <v>0</v>
      </c>
      <c r="D73" s="24">
        <f t="shared" si="12"/>
        <v>0</v>
      </c>
      <c r="E73" s="24">
        <v>0</v>
      </c>
      <c r="F73" s="24">
        <v>0</v>
      </c>
      <c r="G73" s="24">
        <f>D73-E73</f>
        <v>0</v>
      </c>
    </row>
    <row r="74" spans="1:7" x14ac:dyDescent="0.3">
      <c r="A74" s="25" t="s">
        <v>43</v>
      </c>
      <c r="B74" s="24">
        <v>0</v>
      </c>
      <c r="C74" s="24">
        <v>0</v>
      </c>
      <c r="D74" s="24">
        <f t="shared" si="12"/>
        <v>0</v>
      </c>
      <c r="E74" s="24">
        <v>0</v>
      </c>
      <c r="F74" s="24">
        <v>0</v>
      </c>
      <c r="G74" s="24">
        <f>D74-E74</f>
        <v>0</v>
      </c>
    </row>
    <row r="75" spans="1:7" x14ac:dyDescent="0.3">
      <c r="A75" s="25" t="s">
        <v>44</v>
      </c>
      <c r="B75" s="24">
        <v>0</v>
      </c>
      <c r="C75" s="24">
        <v>0</v>
      </c>
      <c r="D75" s="24">
        <f t="shared" si="12"/>
        <v>0</v>
      </c>
      <c r="E75" s="24">
        <v>0</v>
      </c>
      <c r="F75" s="24">
        <v>0</v>
      </c>
      <c r="G75" s="24">
        <f>D75-E75</f>
        <v>0</v>
      </c>
    </row>
    <row r="76" spans="1:7" x14ac:dyDescent="0.3">
      <c r="A76" s="30"/>
      <c r="B76" s="31"/>
      <c r="C76" s="31"/>
      <c r="D76" s="31"/>
      <c r="E76" s="31"/>
      <c r="F76" s="31"/>
      <c r="G76" s="31"/>
    </row>
    <row r="77" spans="1:7" x14ac:dyDescent="0.3">
      <c r="A77" s="28" t="s">
        <v>48</v>
      </c>
      <c r="B77" s="21">
        <f>B43+B9</f>
        <v>614900221.34000003</v>
      </c>
      <c r="C77" s="21">
        <f t="shared" ref="C77:F77" si="19">C43+C9</f>
        <v>0</v>
      </c>
      <c r="D77" s="21">
        <f t="shared" si="19"/>
        <v>614900221.34000003</v>
      </c>
      <c r="E77" s="21">
        <f t="shared" si="19"/>
        <v>116715882.98000002</v>
      </c>
      <c r="F77" s="21">
        <f t="shared" si="19"/>
        <v>105422270.06</v>
      </c>
      <c r="G77" s="21">
        <f>G43+G9</f>
        <v>498184338.36000001</v>
      </c>
    </row>
    <row r="78" spans="1:7" x14ac:dyDescent="0.3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2021-09-02T17:35:51Z</dcterms:created>
  <dcterms:modified xsi:type="dcterms:W3CDTF">2021-09-02T17:37:26Z</dcterms:modified>
</cp:coreProperties>
</file>